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<sst xmlns="http://schemas.openxmlformats.org/spreadsheetml/2006/main" count="29" uniqueCount="29">
  <si>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</si>
  <si>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IOJ131</t>
  </si>
  <si>
    <t xml:space="preserve">Ud</t>
  </si>
  <si>
    <t xml:space="preserve">Sellado de paso de tubería metálica, con sellador acrílico. Sistema "HILTI".</t>
  </si>
  <si>
    <r>
      <rPr>
        <sz val="8.25"/>
        <color rgb="FF000000"/>
        <rFont val="Arial"/>
        <family val="2"/>
      </rPr>
      <t xml:space="preserve">Sellado de paso de tubería metálica, de 110 de diámetro exterior, en muro de 15 cm de espesor, con una anchura media de junta de 10,5 mm, para protección pasiva contra incendios y garantizar la resistencia al fuego EI 120, formado por nódulos de lana de roca, de 45 kg/m³ de densidad como material de relleno, recubierto por ambas caras con una capa de 10 mm de espesor de sellador acrílico con propiedades ignífugas, modelo CFS-S ACR CW "HILTI",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</si>
  <si>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</si>
  <si>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</si>
  <si>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</si>
  <si>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</si>
  <si>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</si>
  <si>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</si>
  <si>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</si>
  <si>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mt16lra011a</t>
  </si>
  <si>
    <t xml:space="preserve">kg</t>
  </si>
  <si>
    <t xml:space="preserve">Nódulos de lana de roca, de 45 kg/m³ de densidad, para relleno de hendiduras y juntas.</t>
  </si>
  <si>
    <t xml:space="preserve">mt41phi010g</t>
  </si>
  <si>
    <t xml:space="preserve">Ud</t>
  </si>
  <si>
    <t xml:space="preserve">Cartucho de 310 ml de sellador acrílico con propiedades ignífugas, modelo CFS-S ACR CW "HILTI", color blanco, para sellado de juntas y aberturas lineales.</t>
  </si>
  <si>
    <t xml:space="preserve">Subtotal materiales:</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</si>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</sst>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0.035</v>
      </c>
      <c r="G10" s="12">
        <v>2.42</v>
      </c>
      <c r="H10" s="12">
        <f ca="1">ROUND(INDIRECT(ADDRESS(ROW()+(0), COLUMN()+(-2), 1))*INDIRECT(ADDRESS(ROW()+(0), COLUMN()+(-1), 1)), 2)</f>
        <v>0.08</v>
      </c>
    </row>
    <row r="11" spans="1:8" ht="24.00" thickBot="1" customHeight="1">
      <c r="A11" s="1" t="s">
        <v>15</v>
      </c>
      <c r="B11" s="1"/>
      <c r="C11" s="10" t="s">
        <v>16</v>
      </c>
      <c r="D11" s="10"/>
      <c r="E11" s="1" t="s">
        <v>17</v>
      </c>
      <c r="F11" s="13">
        <v>0.308</v>
      </c>
      <c r="G11" s="14">
        <v>16.78</v>
      </c>
      <c r="H11" s="14">
        <f ca="1">ROUND(INDIRECT(ADDRESS(ROW()+(0), COLUMN()+(-2), 1))*INDIRECT(ADDRESS(ROW()+(0), COLUMN()+(-1), 1)), 2)</f>
        <v>5.17</v>
      </c>
    </row>
    <row r="12" spans="1:8" ht="13.50" thickBot="1" customHeight="1">
      <c r="A12" s="15"/>
      <c r="B12" s="15"/>
      <c r="C12" s="15"/>
      <c r="D12" s="15"/>
      <c r="E12" s="15"/>
      <c r="F12" s="9" t="s">
        <v>18</v>
      </c>
      <c r="G12" s="9"/>
      <c r="H12" s="17">
        <f ca="1">ROUND(SUM(INDIRECT(ADDRESS(ROW()+(-1), COLUMN()+(0), 1)),INDIRECT(ADDRESS(ROW()+(-2), COLUMN()+(0), 1))), 2)</f>
        <v>5.25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0.19</v>
      </c>
      <c r="G14" s="14">
        <v>21.69</v>
      </c>
      <c r="H14" s="14">
        <f ca="1">ROUND(INDIRECT(ADDRESS(ROW()+(0), COLUMN()+(-2), 1))*INDIRECT(ADDRESS(ROW()+(0), COLUMN()+(-1), 1)), 2)</f>
        <v>4.12</v>
      </c>
    </row>
    <row r="15" spans="1:8" ht="13.50" thickBot="1" customHeight="1">
      <c r="A15" s="15"/>
      <c r="B15" s="15"/>
      <c r="C15" s="15"/>
      <c r="D15" s="15"/>
      <c r="E15" s="15"/>
      <c r="F15" s="9" t="s">
        <v>23</v>
      </c>
      <c r="G15" s="9"/>
      <c r="H15" s="17">
        <f ca="1">ROUND(SUM(INDIRECT(ADDRESS(ROW()+(-1), COLUMN()+(0), 1))), 2)</f>
        <v>4.12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9.37</v>
      </c>
      <c r="H17" s="14">
        <f ca="1">ROUND(INDIRECT(ADDRESS(ROW()+(0), COLUMN()+(-2), 1))*INDIRECT(ADDRESS(ROW()+(0), COLUMN()+(-1), 1))/100, 2)</f>
        <v>0.19</v>
      </c>
    </row>
    <row r="18" spans="1:8" ht="13.50" thickBot="1" customHeight="1">
      <c r="A18" s="21" t="s">
        <v>27</v>
      </c>
      <c r="B18" s="21"/>
      <c r="C18" s="22"/>
      <c r="D18" s="22"/>
      <c r="E18" s="23"/>
      <c r="F18" s="24" t="s">
        <v>28</v>
      </c>
      <c r="G18" s="25"/>
      <c r="H18" s="26">
        <f ca="1">ROUND(SUM(INDIRECT(ADDRESS(ROW()+(-1), COLUMN()+(0), 1)),INDIRECT(ADDRESS(ROW()+(-3), COLUMN()+(0), 1)),INDIRECT(ADDRESS(ROW()+(-6), COLUMN()+(0), 1))), 2)</f>
        <v>9.56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