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<sst xmlns="http://schemas.openxmlformats.org/spreadsheetml/2006/main" count="42" uniqueCount="42">
  <si>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</si>
  <si>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EHW012</t>
  </si>
  <si>
    <t xml:space="preserve">Ud</t>
  </si>
  <si>
    <t xml:space="preserve">Anclaje químico estructural sobre hormigón, mediante mortero fluido con resina.</t>
  </si>
  <si>
    <r>
      <rPr>
        <b/>
        <sz val="8.25"/>
        <color rgb="FF000000"/>
        <rFont val="Arial"/>
        <family val="2"/>
      </rPr>
      <t xml:space="preserve">Anclaje químico estructural realizado sobre hormigón de resistencia característica mínima 20 N/mm², mediante perforación de 18 mm de diámetro y 80 mm de profundidad, relleno del orificio con mortero fluido de fraguado rápido, de dos componentes a base de resina epoxi, y posterior inserción de elemento de fijación compuesto por varilla roscada de acero galvanizado calidad 5.8, según UNE-EN ISO 898-1, modelo HIT-V-5.8 M16x150 "HILTI", de 16 mm de diámetro y 150 mm de longitud, tuerca y arandela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</si>
  <si>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</si>
  <si>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</si>
  <si>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</si>
  <si>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</si>
  <si>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</si>
  <si>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</si>
  <si>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</si>
  <si>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mt09reh321a</t>
  </si>
  <si>
    <t xml:space="preserve">kg</t>
  </si>
  <si>
    <t xml:space="preserve">Mortero fluido de fraguado rápido, de dos componentes a base de resina epoxi, con endurecedor amínico, sin retracción, de elevada resistencia mecánica, impermeable al agua y con alta resistencia a los agentes químicos, para anclajes y rellenos, según UNE-EN 1504-6.</t>
  </si>
  <si>
    <t xml:space="preserve">mt26phi300eh</t>
  </si>
  <si>
    <t xml:space="preserve">Ud</t>
  </si>
  <si>
    <t xml:space="preserve">Elemento de fijación compuesto por varilla roscada de acero galvanizado calidad 5.8, según UNE-EN ISO 898-1, modelo HIT-V-5.8 M16x150 "HILTI", de 16 mm de diámetro y 150 mm de longitud, tuerca y arandela, para fijaciones sobre estructuras de hormigón.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</si>
  <si>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</si>
  <si>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</si>
  <si>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</si>
  <si>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</si>
  <si>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</si>
  <si>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mo112</t>
  </si>
  <si>
    <t xml:space="preserve">h</t>
  </si>
  <si>
    <t xml:space="preserve">Peón especializado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</si>
  <si>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</si>
  <si>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</si>
  <si>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</si>
  <si>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</si>
  <si>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0,42€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</si>
  <si>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</si>
  <si>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</si>
  <si>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</si>
  <si>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</si>
  <si>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</si>
  <si>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1504-6:2007</t>
  </si>
  <si>
    <t xml:space="preserve">1/2+/3/4</t>
  </si>
  <si>
    <t xml:space="preserve">Productos y sistemas para la protección y reparación de estructuras de hormigón. Definiciones, requisitos, control de calidad y evaluación de la conformidad. Parte 6: Anclajes de armaduras de acero.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</si>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</sst>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70" customWidth="1"/>
    <col min="4" max="4" width="5.95" customWidth="1"/>
    <col min="5" max="5" width="54.74" customWidth="1"/>
    <col min="6" max="6" width="3.23" customWidth="1"/>
    <col min="7" max="7" width="9.52" customWidth="1"/>
    <col min="8" max="8" width="4.59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108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</row>
    <row r="8" spans="1:10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5"/>
      <c r="G8" s="6" t="s">
        <v>8</v>
      </c>
      <c r="H8" s="6"/>
      <c r="I8" s="6" t="s">
        <v>9</v>
      </c>
      <c r="J8" s="6" t="s">
        <v>10</v>
      </c>
    </row>
    <row r="9" spans="1:10" ht="13.50" thickBot="1" customHeight="1">
      <c r="A9" s="7">
        <v>1.000000</v>
      </c>
      <c r="B9" s="7"/>
      <c r="C9" s="7"/>
      <c r="D9" s="7"/>
      <c r="E9" s="8" t="s">
        <v>11</v>
      </c>
      <c r="F9" s="8"/>
      <c r="G9" s="8"/>
      <c r="H9" s="8"/>
      <c r="I9" s="7"/>
      <c r="J9" s="7"/>
    </row>
    <row r="10" spans="1:10" ht="55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"/>
      <c r="G10" s="10">
        <v>0.024000</v>
      </c>
      <c r="H10" s="10"/>
      <c r="I10" s="11">
        <v>5.920000</v>
      </c>
      <c r="J10" s="11">
        <f ca="1">ROUND(INDIRECT(ADDRESS(ROW()+(0), COLUMN()+(-3), 1))*INDIRECT(ADDRESS(ROW()+(0), COLUMN()+(-1), 1)), 2)</f>
        <v>0.140000</v>
      </c>
    </row>
    <row r="11" spans="1:10" ht="45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"/>
      <c r="G11" s="12">
        <v>1.000000</v>
      </c>
      <c r="H11" s="12"/>
      <c r="I11" s="13">
        <v>1.410000</v>
      </c>
      <c r="J11" s="13">
        <f ca="1">ROUND(INDIRECT(ADDRESS(ROW()+(0), COLUMN()+(-3), 1))*INDIRECT(ADDRESS(ROW()+(0), COLUMN()+(-1), 1)), 2)</f>
        <v>1.410000</v>
      </c>
    </row>
    <row r="12" spans="1:10" ht="13.50" thickBot="1" customHeight="1">
      <c r="A12" s="14"/>
      <c r="B12" s="14"/>
      <c r="C12" s="14"/>
      <c r="D12" s="14"/>
      <c r="E12" s="14"/>
      <c r="F12" s="14"/>
      <c r="G12" s="8" t="s">
        <v>18</v>
      </c>
      <c r="H12" s="8"/>
      <c r="I12" s="8"/>
      <c r="J12" s="16">
        <f ca="1">ROUND(SUM(INDIRECT(ADDRESS(ROW()+(-1), COLUMN()+(0), 1)),INDIRECT(ADDRESS(ROW()+(-2), COLUMN()+(0), 1))), 2)</f>
        <v>1.550000</v>
      </c>
    </row>
    <row r="13" spans="1:10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7"/>
      <c r="H13" s="17"/>
      <c r="I13" s="14"/>
      <c r="J13" s="14"/>
    </row>
    <row r="14" spans="1:10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"/>
      <c r="G14" s="10">
        <v>0.129000</v>
      </c>
      <c r="H14" s="10"/>
      <c r="I14" s="11">
        <v>17.540000</v>
      </c>
      <c r="J14" s="11">
        <f ca="1">ROUND(INDIRECT(ADDRESS(ROW()+(0), COLUMN()+(-3), 1))*INDIRECT(ADDRESS(ROW()+(0), COLUMN()+(-1), 1)), 2)</f>
        <v>2.260000</v>
      </c>
    </row>
    <row r="15" spans="1:10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"/>
      <c r="G15" s="12">
        <v>0.129000</v>
      </c>
      <c r="H15" s="12"/>
      <c r="I15" s="13">
        <v>16.500000</v>
      </c>
      <c r="J15" s="13">
        <f ca="1">ROUND(INDIRECT(ADDRESS(ROW()+(0), COLUMN()+(-3), 1))*INDIRECT(ADDRESS(ROW()+(0), COLUMN()+(-1), 1)), 2)</f>
        <v>2.130000</v>
      </c>
    </row>
    <row r="16" spans="1:10" ht="13.50" thickBot="1" customHeight="1">
      <c r="A16" s="14"/>
      <c r="B16" s="14"/>
      <c r="C16" s="14"/>
      <c r="D16" s="14"/>
      <c r="E16" s="14"/>
      <c r="F16" s="14"/>
      <c r="G16" s="8" t="s">
        <v>26</v>
      </c>
      <c r="H16" s="8"/>
      <c r="I16" s="8"/>
      <c r="J16" s="16">
        <f ca="1">ROUND(SUM(INDIRECT(ADDRESS(ROW()+(-1), COLUMN()+(0), 1)),INDIRECT(ADDRESS(ROW()+(-2), COLUMN()+(0), 1))), 2)</f>
        <v>4.390000</v>
      </c>
    </row>
    <row r="17" spans="1:10" ht="13.50" thickBot="1" customHeight="1">
      <c r="A17" s="14">
        <v>3.000000</v>
      </c>
      <c r="B17" s="14"/>
      <c r="C17" s="14"/>
      <c r="D17" s="14"/>
      <c r="E17" s="17" t="s">
        <v>27</v>
      </c>
      <c r="F17" s="17"/>
      <c r="G17" s="17"/>
      <c r="H17" s="17"/>
      <c r="I17" s="14"/>
      <c r="J17" s="14"/>
    </row>
    <row r="18" spans="1:10" ht="13.50" thickBot="1" customHeight="1">
      <c r="A18" s="18"/>
      <c r="B18" s="18"/>
      <c r="C18" s="19" t="s">
        <v>28</v>
      </c>
      <c r="D18" s="19"/>
      <c r="E18" s="18" t="s">
        <v>29</v>
      </c>
      <c r="F18" s="18"/>
      <c r="G18" s="12">
        <v>2.000000</v>
      </c>
      <c r="H18" s="12"/>
      <c r="I18" s="13">
        <f ca="1">ROUND(SUM(INDIRECT(ADDRESS(ROW()+(-2), COLUMN()+(1), 1)),INDIRECT(ADDRESS(ROW()+(-6), COLUMN()+(1), 1))), 2)</f>
        <v>5.940000</v>
      </c>
      <c r="J18" s="13">
        <f ca="1">ROUND(INDIRECT(ADDRESS(ROW()+(0), COLUMN()+(-3), 1))*INDIRECT(ADDRESS(ROW()+(0), COLUMN()+(-1), 1))/100, 2)</f>
        <v>0.120000</v>
      </c>
    </row>
    <row r="19" spans="1:10" ht="13.50" thickBot="1" customHeight="1">
      <c r="A19" s="20" t="s">
        <v>30</v>
      </c>
      <c r="B19" s="20"/>
      <c r="C19" s="21"/>
      <c r="D19" s="21"/>
      <c r="E19" s="22"/>
      <c r="F19" s="22"/>
      <c r="G19" s="23" t="s">
        <v>31</v>
      </c>
      <c r="H19" s="23"/>
      <c r="I19" s="24"/>
      <c r="J19" s="25">
        <f ca="1">ROUND(SUM(INDIRECT(ADDRESS(ROW()+(-1), COLUMN()+(0), 1)),INDIRECT(ADDRESS(ROW()+(-3), COLUMN()+(0), 1)),INDIRECT(ADDRESS(ROW()+(-7), COLUMN()+(0), 1))), 2)</f>
        <v>6.060000</v>
      </c>
    </row>
    <row r="22" spans="1:10" ht="13.50" thickBot="1" customHeight="1">
      <c r="A22" s="26" t="s">
        <v>32</v>
      </c>
      <c r="B22" s="26"/>
      <c r="C22" s="26"/>
      <c r="D22" s="26"/>
      <c r="E22" s="26"/>
      <c r="F22" s="26" t="s">
        <v>33</v>
      </c>
      <c r="G22" s="26"/>
      <c r="H22" s="26" t="s">
        <v>34</v>
      </c>
      <c r="I22" s="26"/>
      <c r="J22" s="26" t="s">
        <v>35</v>
      </c>
    </row>
    <row r="23" spans="1:10" ht="13.50" thickBot="1" customHeight="1">
      <c r="A23" s="27" t="s">
        <v>36</v>
      </c>
      <c r="B23" s="27"/>
      <c r="C23" s="27"/>
      <c r="D23" s="27"/>
      <c r="E23" s="27"/>
      <c r="F23" s="28">
        <v>162007.000000</v>
      </c>
      <c r="G23" s="28"/>
      <c r="H23" s="28">
        <v>112009.000000</v>
      </c>
      <c r="I23" s="28"/>
      <c r="J23" s="28" t="s">
        <v>37</v>
      </c>
    </row>
    <row r="24" spans="1:10" ht="34.50" thickBot="1" customHeight="1">
      <c r="A24" s="29" t="s">
        <v>38</v>
      </c>
      <c r="B24" s="29"/>
      <c r="C24" s="29"/>
      <c r="D24" s="29"/>
      <c r="E24" s="29"/>
      <c r="F24" s="30"/>
      <c r="G24" s="30"/>
      <c r="H24" s="30"/>
      <c r="I24" s="30"/>
      <c r="J24" s="30"/>
    </row>
    <row r="27" spans="1:1" ht="33.75" thickBot="1" customHeight="1">
      <c r="A27" s="1" t="s">
        <v>39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40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8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I12"/>
    <mergeCell ref="A13:B13"/>
    <mergeCell ref="C13:D13"/>
    <mergeCell ref="E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F19"/>
    <mergeCell ref="G19:I19"/>
    <mergeCell ref="A22:E22"/>
    <mergeCell ref="F22:G22"/>
    <mergeCell ref="H22:I22"/>
    <mergeCell ref="A23:E23"/>
    <mergeCell ref="F23:G24"/>
    <mergeCell ref="H23:I24"/>
    <mergeCell ref="J23:J24"/>
    <mergeCell ref="A24:E24"/>
    <mergeCell ref="A27:J27"/>
    <mergeCell ref="A28:J28"/>
    <mergeCell ref="A29:J29"/>
  </mergeCells>
  <pageMargins left="0.620079" right="0.472441" top="0.472441" bottom="0.472441" header="0.0" footer="0.0"/>
  <pageSetup paperSize="9" orientation="portrait"/>
  <rowBreaks count="0" manualBreakCount="0">
    </rowBreaks>
</worksheet>
</file>